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2120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<sst xmlns="http://schemas.openxmlformats.org/spreadsheetml/2006/main" count="55" uniqueCount="50">
  <si>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</si>
  <si>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</si>
  <si>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</si>
  <si>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</si>
  <si>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</si>
  <si>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</si>
  <si>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</si>
  <si>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</si>
  <si>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</si>
  <si>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</si>
  <si>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</si>
  <si>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</si>
  <si>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</si>
  <si>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</si>
  <si>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</si>
  <si>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</si>
  <si>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</si>
  <si>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</si>
  <si>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</si>
  <si>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</si>
  <si>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</si>
  <si>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</si>
  <si>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</si>
  <si>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</si>
  <si>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</si>
  <si>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</si>
  <si>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</si>
  <si>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</si>
  <si>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</si>
  <si>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</si>
  <si>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</si>
  <si>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</si>
  <si>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</si>
  <si>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</si>
  <si>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</si>
  <si>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</si>
  <si>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</si>
  <si>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</si>
  <si>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</si>
  <si>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</si>
  <si>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</si>
  <si>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</si>
  <si>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</si>
  <si>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Pozostałe koszty realizacji zadań statutowych</t>
  </si>
  <si>
    <t>Pozostałe przychody określone statutem</t>
  </si>
  <si>
    <t>Stowarzyszenie Rodzin "Zdrowie Psychiczne"</t>
  </si>
  <si>
    <t>Skonsolidowany</t>
  </si>
  <si>
    <t>Kwota za 2006 rok obrotowy</t>
  </si>
  <si>
    <t>na dzień 31. grudnia 2006</t>
  </si>
  <si>
    <t>Data sporządzenia: 30 marca 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</si>
</sst>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4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2" xfId="42" applyNumberFormat="1" applyFont="1" applyFill="1" applyBorder="1" applyAlignment="1">
      <alignment horizontal="center"/>
    </xf>
    <xf numFmtId="164" fontId="3" fillId="4" borderId="11" xfId="42" applyNumberFormat="1" applyFont="1" applyFill="1" applyBorder="1" applyAlignment="1">
      <alignment/>
    </xf>
    <xf numFmtId="164" fontId="1" fillId="4" borderId="11" xfId="42" applyNumberFormat="1" applyFont="1" applyFill="1" applyBorder="1" applyAlignment="1">
      <alignment/>
    </xf>
    <xf numFmtId="164" fontId="3" fillId="20" borderId="11" xfId="42" applyNumberFormat="1" applyFont="1" applyFill="1" applyBorder="1" applyAlignment="1">
      <alignment/>
    </xf>
    <xf numFmtId="164" fontId="1" fillId="20" borderId="11" xfId="42" applyNumberFormat="1" applyFont="1" applyFill="1" applyBorder="1" applyAlignment="1">
      <alignment/>
    </xf>
    <xf numFmtId="0" fontId="3" fillId="20" borderId="11" xfId="42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tabSelected="1" zoomScale="90" zoomScaleNormal="90" zoomScalePageLayoutView="0" workbookViewId="0" topLeftCell="A1">
      <selection activeCell="C12" sqref="C12:C13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18.140625" style="3" customWidth="1"/>
    <col min="4" max="16384" width="9.140625" style="3" customWidth="1"/>
  </cols>
  <sheetData>
    <row r="1" spans="1:3" ht="15">
      <c r="A1" s="1" t="s">
        <v>45</v>
      </c>
      <c r="B1" s="2"/>
      <c r="C1" s="1">
        <v>350738921</v>
      </c>
    </row>
    <row r="2" spans="1:3" ht="15">
      <c r="A2" s="1" t="s">
        <v>46</v>
      </c>
      <c r="B2" s="2"/>
      <c r="C2" s="1"/>
    </row>
    <row r="3" spans="1:3" ht="18">
      <c r="A3" s="1"/>
      <c r="B3" s="20" t="s">
        <v>0</v>
      </c>
      <c r="C3" s="1"/>
    </row>
    <row r="4" spans="1:3" ht="15">
      <c r="A4" s="1"/>
      <c r="B4" s="2"/>
      <c r="C4" s="1"/>
    </row>
    <row r="5" spans="1:3" ht="15.75">
      <c r="A5" s="1"/>
      <c r="B5" s="4" t="s">
        <v>48</v>
      </c>
      <c r="C5" s="1"/>
    </row>
    <row r="6" spans="1:3" ht="26.25" customHeight="1">
      <c r="A6" s="25" t="s">
        <v>1</v>
      </c>
      <c r="B6" s="25"/>
      <c r="C6" s="25"/>
    </row>
    <row r="7" spans="1:3" ht="15">
      <c r="A7" s="1"/>
      <c r="B7" s="2"/>
      <c r="C7" s="1"/>
    </row>
    <row r="8" spans="1:3" ht="25.5">
      <c r="A8" s="26" t="s">
        <v>2</v>
      </c>
      <c r="B8" s="27" t="s">
        <v>3</v>
      </c>
      <c r="C8" s="5" t="s">
        <v>47</v>
      </c>
    </row>
    <row r="9" spans="1:3" ht="15.75">
      <c r="A9" s="26"/>
      <c r="B9" s="28"/>
      <c r="C9" s="19"/>
    </row>
    <row r="10" spans="1:3" ht="15.75">
      <c r="A10" s="6">
        <v>1</v>
      </c>
      <c r="B10" s="7">
        <v>2</v>
      </c>
      <c r="C10" s="14">
        <v>4</v>
      </c>
    </row>
    <row r="11" spans="1:3" ht="15.75">
      <c r="A11" s="8" t="s">
        <v>4</v>
      </c>
      <c r="B11" s="9" t="s">
        <v>5</v>
      </c>
      <c r="C11" s="15">
        <f>SUM(C12:C13)</f>
        <v>1291880.3499999999</v>
      </c>
    </row>
    <row r="12" spans="1:3" ht="15">
      <c r="A12" s="10" t="s">
        <v>6</v>
      </c>
      <c r="B12" s="11" t="s">
        <v>7</v>
      </c>
      <c r="C12" s="18">
        <v>840</v>
      </c>
    </row>
    <row r="13" spans="1:3" ht="15">
      <c r="A13" s="10" t="s">
        <v>8</v>
      </c>
      <c r="B13" s="11" t="s">
        <v>9</v>
      </c>
      <c r="C13" s="16">
        <f>C14+C15+C16</f>
        <v>1291040.3499999999</v>
      </c>
    </row>
    <row r="14" spans="1:3" ht="30">
      <c r="A14" s="10">
        <v>1</v>
      </c>
      <c r="B14" s="2" t="s">
        <v>41</v>
      </c>
      <c r="C14" s="18">
        <v>244321.98</v>
      </c>
    </row>
    <row r="15" spans="1:3" ht="30">
      <c r="A15" s="10">
        <v>2</v>
      </c>
      <c r="B15" s="11" t="s">
        <v>42</v>
      </c>
      <c r="C15" s="18">
        <f>323952+603332.08+429961.04-310526.75</f>
        <v>1046718.3699999999</v>
      </c>
    </row>
    <row r="16" spans="1:3" ht="15">
      <c r="A16" s="10">
        <v>3</v>
      </c>
      <c r="B16" s="11" t="s">
        <v>44</v>
      </c>
      <c r="C16" s="18"/>
    </row>
    <row r="17" spans="1:3" ht="15.75">
      <c r="A17" s="8" t="s">
        <v>10</v>
      </c>
      <c r="B17" s="9" t="s">
        <v>11</v>
      </c>
      <c r="C17" s="15">
        <f>C18+C19+C20</f>
        <v>874901.0300000001</v>
      </c>
    </row>
    <row r="18" spans="1:3" ht="30.75">
      <c r="A18" s="10">
        <v>1</v>
      </c>
      <c r="B18" s="2" t="s">
        <v>12</v>
      </c>
      <c r="C18" s="17">
        <v>67885.16</v>
      </c>
    </row>
    <row r="19" spans="1:3" ht="30.75">
      <c r="A19" s="10">
        <v>2</v>
      </c>
      <c r="B19" s="11" t="s">
        <v>13</v>
      </c>
      <c r="C19" s="17">
        <f>311700.61+805842.01-310526.75</f>
        <v>807015.8700000001</v>
      </c>
    </row>
    <row r="20" spans="1:3" ht="15.75">
      <c r="A20" s="10">
        <v>3</v>
      </c>
      <c r="B20" s="11" t="s">
        <v>43</v>
      </c>
      <c r="C20" s="17"/>
    </row>
    <row r="21" spans="1:3" ht="31.5">
      <c r="A21" s="8" t="s">
        <v>14</v>
      </c>
      <c r="B21" s="9" t="s">
        <v>15</v>
      </c>
      <c r="C21" s="15">
        <f>SUM(C11-C17)</f>
        <v>416979.3199999997</v>
      </c>
    </row>
    <row r="22" spans="1:3" ht="15.75">
      <c r="A22" s="8" t="s">
        <v>16</v>
      </c>
      <c r="B22" s="9" t="s">
        <v>17</v>
      </c>
      <c r="C22" s="15">
        <f>SUM(C23:C28)</f>
        <v>275308.25000000006</v>
      </c>
    </row>
    <row r="23" spans="1:3" ht="15">
      <c r="A23" s="10">
        <v>1</v>
      </c>
      <c r="B23" s="11" t="s">
        <v>18</v>
      </c>
      <c r="C23" s="18">
        <v>206.67</v>
      </c>
    </row>
    <row r="24" spans="1:3" ht="15">
      <c r="A24" s="10">
        <v>2</v>
      </c>
      <c r="B24" s="11" t="s">
        <v>19</v>
      </c>
      <c r="C24" s="18">
        <v>1732.9</v>
      </c>
    </row>
    <row r="25" spans="1:3" ht="15">
      <c r="A25" s="10">
        <v>3</v>
      </c>
      <c r="B25" s="11" t="s">
        <v>20</v>
      </c>
      <c r="C25" s="18">
        <v>268</v>
      </c>
    </row>
    <row r="26" spans="1:3" ht="30">
      <c r="A26" s="10">
        <v>4</v>
      </c>
      <c r="B26" s="11" t="s">
        <v>21</v>
      </c>
      <c r="C26" s="18">
        <f>152829.22+10956.67</f>
        <v>163785.89</v>
      </c>
    </row>
    <row r="27" spans="1:3" ht="15">
      <c r="A27" s="10">
        <v>5</v>
      </c>
      <c r="B27" s="11" t="s">
        <v>22</v>
      </c>
      <c r="C27" s="18">
        <v>108115.08</v>
      </c>
    </row>
    <row r="28" spans="1:3" ht="15">
      <c r="A28" s="10">
        <v>6</v>
      </c>
      <c r="B28" s="11" t="s">
        <v>23</v>
      </c>
      <c r="C28" s="18">
        <v>1199.71</v>
      </c>
    </row>
    <row r="29" spans="1:3" ht="15.75">
      <c r="A29" s="8" t="s">
        <v>24</v>
      </c>
      <c r="B29" s="12" t="s">
        <v>25</v>
      </c>
      <c r="C29" s="17">
        <f>600+497.32</f>
        <v>1097.32</v>
      </c>
    </row>
    <row r="30" spans="1:3" ht="31.5">
      <c r="A30" s="8" t="s">
        <v>26</v>
      </c>
      <c r="B30" s="9" t="s">
        <v>27</v>
      </c>
      <c r="C30" s="17">
        <v>2488.5</v>
      </c>
    </row>
    <row r="31" spans="1:3" ht="15.75">
      <c r="A31" s="8" t="s">
        <v>28</v>
      </c>
      <c r="B31" s="9" t="s">
        <v>29</v>
      </c>
      <c r="C31" s="17">
        <f>3.7+84.16</f>
        <v>87.86</v>
      </c>
    </row>
    <row r="32" spans="1:3" ht="15.75">
      <c r="A32" s="8" t="s">
        <v>30</v>
      </c>
      <c r="B32" s="9" t="s">
        <v>31</v>
      </c>
      <c r="C32" s="17">
        <f>0.43+29.64</f>
        <v>30.07</v>
      </c>
    </row>
    <row r="33" spans="1:3" ht="30">
      <c r="A33" s="8" t="s">
        <v>6</v>
      </c>
      <c r="B33" s="12" t="s">
        <v>32</v>
      </c>
      <c r="C33" s="15">
        <f>SUM(C21-C22+C29-C30+C31-C32)</f>
        <v>140337.67999999964</v>
      </c>
    </row>
    <row r="34" spans="1:3" ht="15.75">
      <c r="A34" s="8" t="s">
        <v>33</v>
      </c>
      <c r="B34" s="9" t="s">
        <v>34</v>
      </c>
      <c r="C34" s="15">
        <f>SUM(C35:C36)</f>
        <v>0</v>
      </c>
    </row>
    <row r="35" spans="1:3" ht="15">
      <c r="A35" s="10" t="s">
        <v>6</v>
      </c>
      <c r="B35" s="11" t="s">
        <v>35</v>
      </c>
      <c r="C35" s="18"/>
    </row>
    <row r="36" spans="1:3" ht="15">
      <c r="A36" s="10" t="s">
        <v>8</v>
      </c>
      <c r="B36" s="11" t="s">
        <v>36</v>
      </c>
      <c r="C36" s="18"/>
    </row>
    <row r="37" spans="1:3" ht="15.75">
      <c r="A37" s="8" t="s">
        <v>37</v>
      </c>
      <c r="B37" s="9" t="s">
        <v>38</v>
      </c>
      <c r="C37" s="15">
        <f>SUM(C33+C34)</f>
        <v>140337.67999999964</v>
      </c>
    </row>
    <row r="38" spans="1:3" ht="30">
      <c r="A38" s="10" t="s">
        <v>6</v>
      </c>
      <c r="B38" s="11" t="s">
        <v>39</v>
      </c>
      <c r="C38" s="18"/>
    </row>
    <row r="39" spans="1:3" ht="30">
      <c r="A39" s="10" t="s">
        <v>8</v>
      </c>
      <c r="B39" s="11" t="s">
        <v>40</v>
      </c>
      <c r="C39" s="18"/>
    </row>
    <row r="40" spans="1:3" ht="15">
      <c r="A40" s="21"/>
      <c r="B40" s="22"/>
      <c r="C40" s="23"/>
    </row>
    <row r="41" spans="1:3" ht="15">
      <c r="A41" s="21"/>
      <c r="B41" s="22"/>
      <c r="C41" s="23"/>
    </row>
    <row r="42" spans="1:3" ht="15">
      <c r="A42" s="1"/>
      <c r="B42" s="2"/>
      <c r="C42" s="1"/>
    </row>
    <row r="43" spans="1:3" ht="15">
      <c r="A43" s="3" t="s">
        <v>49</v>
      </c>
      <c r="B43" s="13"/>
      <c r="C43" s="1"/>
    </row>
    <row r="44" spans="1:3" ht="15">
      <c r="A44" s="1"/>
      <c r="B44" s="2"/>
      <c r="C44" s="1"/>
    </row>
    <row r="45" ht="12.75">
      <c r="C45" s="24"/>
    </row>
  </sheetData>
  <sheetProtection password="EC68" sheet="1"/>
  <mergeCells count="3">
    <mergeCell ref="A6:C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*</cp:lastModifiedBy>
  <cp:lastPrinted>2007-04-20T08:24:51Z</cp:lastPrinted>
  <dcterms:created xsi:type="dcterms:W3CDTF">2005-02-07T23:19:41Z</dcterms:created>
  <dcterms:modified xsi:type="dcterms:W3CDTF">2007-05-04T08:57:33Z</dcterms:modified>
  <cp:category/>
  <cp:version/>
  <cp:contentType/>
  <cp:contentStatus/>
</cp:coreProperties>
</file>